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Syntra\"/>
    </mc:Choice>
  </mc:AlternateContent>
  <bookViews>
    <workbookView xWindow="0" yWindow="0" windowWidth="24000" windowHeight="9510"/>
  </bookViews>
  <sheets>
    <sheet name="Blanco" sheetId="1" r:id="rId1"/>
    <sheet name="Oef pag 4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2" l="1"/>
  <c r="U11" i="2"/>
  <c r="J11" i="2"/>
  <c r="G11" i="2"/>
  <c r="V22" i="2" l="1"/>
  <c r="U22" i="2"/>
  <c r="T22" i="2"/>
  <c r="R22" i="2"/>
  <c r="N22" i="2"/>
  <c r="M22" i="2"/>
  <c r="K22" i="2"/>
  <c r="I22" i="2"/>
  <c r="G22" i="2"/>
  <c r="E22" i="2"/>
  <c r="D22" i="2"/>
  <c r="Q10" i="2"/>
  <c r="Q22" i="2" s="1"/>
  <c r="P10" i="2"/>
  <c r="R9" i="2"/>
  <c r="P9" i="2"/>
  <c r="P8" i="2"/>
  <c r="H8" i="2"/>
  <c r="P7" i="2"/>
  <c r="P22" i="2" s="1"/>
  <c r="J7" i="2"/>
  <c r="J22" i="2" s="1"/>
  <c r="H7" i="2"/>
  <c r="H22" i="2" s="1"/>
</calcChain>
</file>

<file path=xl/sharedStrings.xml><?xml version="1.0" encoding="utf-8"?>
<sst xmlns="http://schemas.openxmlformats.org/spreadsheetml/2006/main" count="72" uniqueCount="48">
  <si>
    <t>Datum</t>
  </si>
  <si>
    <t>nr</t>
  </si>
  <si>
    <t>Leveranciers</t>
  </si>
  <si>
    <t>Factuur
totaal</t>
  </si>
  <si>
    <t>Totaal
creditnota</t>
  </si>
  <si>
    <t>Maatstaf van heffing</t>
  </si>
  <si>
    <t>Verschuldigde BTW</t>
  </si>
  <si>
    <t>Creditnota's</t>
  </si>
  <si>
    <t>Handels
goederen
81</t>
  </si>
  <si>
    <t>ICV
86</t>
  </si>
  <si>
    <t>WIOS
87</t>
  </si>
  <si>
    <t>Aftrekbare
BTW
59</t>
  </si>
  <si>
    <t>ICV
55</t>
  </si>
  <si>
    <t>WIOS
56</t>
  </si>
  <si>
    <t>Factuurgegevens</t>
  </si>
  <si>
    <t>Privé
(incl. niet aftrekbare BTW)</t>
  </si>
  <si>
    <t>Uitleg</t>
  </si>
  <si>
    <t>Verf</t>
  </si>
  <si>
    <t>BCR computers</t>
  </si>
  <si>
    <t>Pentium III</t>
  </si>
  <si>
    <t>PubliAction</t>
  </si>
  <si>
    <t>Diensten en diversen
82</t>
  </si>
  <si>
    <t>Briefpapier</t>
  </si>
  <si>
    <t>Proximus</t>
  </si>
  <si>
    <t>GSM</t>
  </si>
  <si>
    <t>MvH
ICV
84</t>
  </si>
  <si>
    <t>MvH
andere
85</t>
  </si>
  <si>
    <t>Verbaandert</t>
  </si>
  <si>
    <t>Onderhoud wagen</t>
  </si>
  <si>
    <t>All Clean</t>
  </si>
  <si>
    <t>Glasreiniging</t>
  </si>
  <si>
    <t>Marsman</t>
  </si>
  <si>
    <t>Tafel en stoelen</t>
  </si>
  <si>
    <t>Maxipaints</t>
  </si>
  <si>
    <t>Creditnota</t>
  </si>
  <si>
    <t>BTW
terug te
storten
63</t>
  </si>
  <si>
    <t>KBC</t>
  </si>
  <si>
    <t>Brandverzekering</t>
  </si>
  <si>
    <t>Flores</t>
  </si>
  <si>
    <t>Relatiegeschenk</t>
  </si>
  <si>
    <t>Hubo</t>
  </si>
  <si>
    <t>Schildersmateriaal</t>
  </si>
  <si>
    <t>Minerva</t>
  </si>
  <si>
    <t>Restaurant</t>
  </si>
  <si>
    <t>Post</t>
  </si>
  <si>
    <t>Postzegels</t>
  </si>
  <si>
    <t>BTW</t>
  </si>
  <si>
    <t>Investe
ringen
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</si>
</sst>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13]dd\ mmm\ yy;@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2" borderId="5" xfId="0" applyNumberFormat="1" applyFill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2" borderId="6" xfId="0" applyNumberFormat="1" applyFill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zoomScaleNormal="100" workbookViewId="0">
      <selection sqref="A1:E1"/>
    </sheetView>
  </sheetViews>
  <sheetFormatPr defaultRowHeight="15" x14ac:dyDescent="0.25"/>
  <cols>
    <col min="1" max="1" width="14.28515625" customWidth="1"/>
    <col min="2" max="2" width="6.28515625" customWidth="1"/>
    <col min="3" max="5" width="14.28515625" customWidth="1"/>
    <col min="6" max="6" width="0.85546875" customWidth="1"/>
    <col min="7" max="11" width="14.28515625" customWidth="1"/>
    <col min="12" max="12" width="0.85546875" customWidth="1"/>
    <col min="13" max="14" width="14.28515625" customWidth="1"/>
    <col min="15" max="15" width="0.85546875" customWidth="1"/>
    <col min="16" max="18" width="14.28515625" customWidth="1"/>
    <col min="19" max="19" width="0.85546875" customWidth="1"/>
    <col min="20" max="22" width="14.28515625" customWidth="1"/>
  </cols>
  <sheetData>
    <row r="1" spans="1:22" s="30" customFormat="1" ht="26.25" customHeight="1" x14ac:dyDescent="0.25">
      <c r="A1" s="33" t="s">
        <v>14</v>
      </c>
      <c r="B1" s="34"/>
      <c r="C1" s="34"/>
      <c r="D1" s="34"/>
      <c r="E1" s="35"/>
      <c r="F1" s="28"/>
      <c r="G1" s="46" t="s">
        <v>5</v>
      </c>
      <c r="H1" s="47"/>
      <c r="I1" s="47"/>
      <c r="J1" s="47"/>
      <c r="K1" s="47"/>
      <c r="L1" s="47"/>
      <c r="M1" s="47"/>
      <c r="N1" s="48"/>
      <c r="O1" s="28"/>
      <c r="P1" s="33" t="s">
        <v>46</v>
      </c>
      <c r="Q1" s="34"/>
      <c r="R1" s="35"/>
      <c r="S1" s="29"/>
      <c r="T1" s="45" t="s">
        <v>7</v>
      </c>
      <c r="U1" s="45"/>
      <c r="V1" s="45"/>
    </row>
    <row r="2" spans="1:22" s="23" customFormat="1" ht="26.25" customHeight="1" x14ac:dyDescent="0.3">
      <c r="A2" s="49" t="s">
        <v>0</v>
      </c>
      <c r="B2" s="49" t="s">
        <v>1</v>
      </c>
      <c r="C2" s="49" t="s">
        <v>2</v>
      </c>
      <c r="D2" s="31" t="s">
        <v>3</v>
      </c>
      <c r="E2" s="31" t="s">
        <v>4</v>
      </c>
      <c r="F2" s="21"/>
      <c r="G2" s="39" t="s">
        <v>8</v>
      </c>
      <c r="H2" s="41" t="s">
        <v>21</v>
      </c>
      <c r="I2" s="41" t="s">
        <v>47</v>
      </c>
      <c r="J2" s="43" t="s">
        <v>15</v>
      </c>
      <c r="K2" s="43" t="s">
        <v>16</v>
      </c>
      <c r="L2" s="27"/>
      <c r="M2" s="41" t="s">
        <v>9</v>
      </c>
      <c r="N2" s="36" t="s">
        <v>10</v>
      </c>
      <c r="O2" s="21"/>
      <c r="P2" s="31" t="s">
        <v>11</v>
      </c>
      <c r="Q2" s="38" t="s">
        <v>6</v>
      </c>
      <c r="R2" s="38"/>
      <c r="S2" s="22"/>
      <c r="T2" s="31" t="s">
        <v>25</v>
      </c>
      <c r="U2" s="31" t="s">
        <v>26</v>
      </c>
      <c r="V2" s="31" t="s">
        <v>35</v>
      </c>
    </row>
    <row r="3" spans="1:22" s="26" customFormat="1" ht="48.75" customHeight="1" x14ac:dyDescent="0.3">
      <c r="A3" s="50"/>
      <c r="B3" s="50"/>
      <c r="C3" s="50"/>
      <c r="D3" s="32"/>
      <c r="E3" s="32"/>
      <c r="F3" s="25"/>
      <c r="G3" s="40"/>
      <c r="H3" s="42"/>
      <c r="I3" s="42"/>
      <c r="J3" s="44"/>
      <c r="K3" s="44"/>
      <c r="L3" s="25"/>
      <c r="M3" s="42"/>
      <c r="N3" s="37"/>
      <c r="O3" s="25"/>
      <c r="P3" s="32"/>
      <c r="Q3" s="24" t="s">
        <v>12</v>
      </c>
      <c r="R3" s="24" t="s">
        <v>13</v>
      </c>
      <c r="S3" s="25"/>
      <c r="T3" s="32"/>
      <c r="U3" s="32"/>
      <c r="V3" s="32"/>
    </row>
    <row r="4" spans="1:22" ht="30" customHeight="1" x14ac:dyDescent="0.25">
      <c r="A4" s="9"/>
      <c r="B4" s="10"/>
      <c r="C4" s="10"/>
      <c r="D4" s="11"/>
      <c r="E4" s="11"/>
      <c r="F4" s="12"/>
      <c r="G4" s="11"/>
      <c r="H4" s="11"/>
      <c r="I4" s="11"/>
      <c r="J4" s="11"/>
      <c r="K4" s="11"/>
      <c r="L4" s="12"/>
      <c r="M4" s="11"/>
      <c r="N4" s="11"/>
      <c r="O4" s="12"/>
      <c r="P4" s="11"/>
      <c r="Q4" s="11"/>
      <c r="R4" s="11"/>
      <c r="S4" s="12"/>
      <c r="T4" s="11"/>
      <c r="U4" s="11"/>
      <c r="V4" s="11"/>
    </row>
    <row r="5" spans="1:22" ht="30" customHeight="1" x14ac:dyDescent="0.25">
      <c r="A5" s="13"/>
      <c r="B5" s="14"/>
      <c r="C5" s="14"/>
      <c r="D5" s="15"/>
      <c r="E5" s="15"/>
      <c r="F5" s="16"/>
      <c r="G5" s="15"/>
      <c r="H5" s="15"/>
      <c r="I5" s="15"/>
      <c r="J5" s="15"/>
      <c r="K5" s="15"/>
      <c r="L5" s="16"/>
      <c r="M5" s="15"/>
      <c r="N5" s="15"/>
      <c r="O5" s="16"/>
      <c r="P5" s="15"/>
      <c r="Q5" s="15"/>
      <c r="R5" s="15"/>
      <c r="S5" s="16"/>
      <c r="T5" s="15"/>
      <c r="U5" s="15"/>
      <c r="V5" s="15"/>
    </row>
    <row r="6" spans="1:22" ht="30" customHeight="1" x14ac:dyDescent="0.25">
      <c r="A6" s="13"/>
      <c r="B6" s="14"/>
      <c r="C6" s="14"/>
      <c r="D6" s="15"/>
      <c r="E6" s="15"/>
      <c r="F6" s="16"/>
      <c r="G6" s="15"/>
      <c r="H6" s="15"/>
      <c r="I6" s="15"/>
      <c r="J6" s="15"/>
      <c r="K6" s="15"/>
      <c r="L6" s="16"/>
      <c r="M6" s="15"/>
      <c r="N6" s="15"/>
      <c r="O6" s="16"/>
      <c r="P6" s="15"/>
      <c r="Q6" s="15"/>
      <c r="R6" s="15"/>
      <c r="S6" s="16"/>
      <c r="T6" s="15"/>
      <c r="U6" s="15"/>
      <c r="V6" s="15"/>
    </row>
    <row r="7" spans="1:22" ht="30" customHeight="1" x14ac:dyDescent="0.25">
      <c r="A7" s="13"/>
      <c r="B7" s="14"/>
      <c r="C7" s="14"/>
      <c r="D7" s="15"/>
      <c r="E7" s="15"/>
      <c r="F7" s="16"/>
      <c r="G7" s="15"/>
      <c r="H7" s="15"/>
      <c r="I7" s="15"/>
      <c r="J7" s="15"/>
      <c r="K7" s="15"/>
      <c r="L7" s="16"/>
      <c r="M7" s="15"/>
      <c r="N7" s="15"/>
      <c r="O7" s="16"/>
      <c r="P7" s="15"/>
      <c r="Q7" s="15"/>
      <c r="R7" s="15"/>
      <c r="S7" s="16"/>
      <c r="T7" s="15"/>
      <c r="U7" s="15"/>
      <c r="V7" s="15"/>
    </row>
    <row r="8" spans="1:22" ht="30" customHeight="1" x14ac:dyDescent="0.25">
      <c r="A8" s="13"/>
      <c r="B8" s="14"/>
      <c r="C8" s="14"/>
      <c r="D8" s="15"/>
      <c r="E8" s="15"/>
      <c r="F8" s="16"/>
      <c r="G8" s="15"/>
      <c r="H8" s="15"/>
      <c r="I8" s="15"/>
      <c r="J8" s="15"/>
      <c r="K8" s="15"/>
      <c r="L8" s="16"/>
      <c r="M8" s="15"/>
      <c r="N8" s="15"/>
      <c r="O8" s="16"/>
      <c r="P8" s="15"/>
      <c r="Q8" s="15"/>
      <c r="R8" s="15"/>
      <c r="S8" s="16"/>
      <c r="T8" s="15"/>
      <c r="U8" s="15"/>
      <c r="V8" s="15"/>
    </row>
    <row r="9" spans="1:22" ht="30" customHeight="1" x14ac:dyDescent="0.25">
      <c r="A9" s="13"/>
      <c r="B9" s="14"/>
      <c r="C9" s="14"/>
      <c r="D9" s="15"/>
      <c r="E9" s="15"/>
      <c r="F9" s="16"/>
      <c r="G9" s="15"/>
      <c r="H9" s="15"/>
      <c r="I9" s="15"/>
      <c r="J9" s="15"/>
      <c r="K9" s="15"/>
      <c r="L9" s="16"/>
      <c r="M9" s="15"/>
      <c r="N9" s="15"/>
      <c r="O9" s="16"/>
      <c r="P9" s="15"/>
      <c r="Q9" s="15"/>
      <c r="R9" s="15"/>
      <c r="S9" s="16"/>
      <c r="T9" s="15"/>
      <c r="U9" s="15"/>
      <c r="V9" s="15"/>
    </row>
    <row r="10" spans="1:22" ht="30" customHeight="1" x14ac:dyDescent="0.25">
      <c r="A10" s="13"/>
      <c r="B10" s="14"/>
      <c r="C10" s="14"/>
      <c r="D10" s="15"/>
      <c r="E10" s="15"/>
      <c r="F10" s="16"/>
      <c r="G10" s="15"/>
      <c r="H10" s="15"/>
      <c r="I10" s="15"/>
      <c r="J10" s="15"/>
      <c r="K10" s="15"/>
      <c r="L10" s="16"/>
      <c r="M10" s="15"/>
      <c r="N10" s="15"/>
      <c r="O10" s="16"/>
      <c r="P10" s="15"/>
      <c r="Q10" s="15"/>
      <c r="R10" s="15"/>
      <c r="S10" s="16"/>
      <c r="T10" s="15"/>
      <c r="U10" s="15"/>
      <c r="V10" s="15"/>
    </row>
    <row r="11" spans="1:22" ht="30" customHeight="1" x14ac:dyDescent="0.25">
      <c r="A11" s="13"/>
      <c r="B11" s="14"/>
      <c r="C11" s="14"/>
      <c r="D11" s="15"/>
      <c r="E11" s="15"/>
      <c r="F11" s="16"/>
      <c r="G11" s="15"/>
      <c r="H11" s="15"/>
      <c r="I11" s="15"/>
      <c r="J11" s="15"/>
      <c r="K11" s="15"/>
      <c r="L11" s="16"/>
      <c r="M11" s="15"/>
      <c r="N11" s="15"/>
      <c r="O11" s="16"/>
      <c r="P11" s="15"/>
      <c r="Q11" s="15"/>
      <c r="R11" s="15"/>
      <c r="S11" s="16"/>
      <c r="T11" s="15"/>
      <c r="U11" s="15"/>
      <c r="V11" s="15"/>
    </row>
    <row r="12" spans="1:22" ht="30" customHeight="1" x14ac:dyDescent="0.25">
      <c r="A12" s="13"/>
      <c r="B12" s="14"/>
      <c r="C12" s="14"/>
      <c r="D12" s="15"/>
      <c r="E12" s="15"/>
      <c r="F12" s="16"/>
      <c r="G12" s="15"/>
      <c r="H12" s="15"/>
      <c r="I12" s="15"/>
      <c r="J12" s="15"/>
      <c r="K12" s="15"/>
      <c r="L12" s="16"/>
      <c r="M12" s="15"/>
      <c r="N12" s="15"/>
      <c r="O12" s="16"/>
      <c r="P12" s="15"/>
      <c r="Q12" s="15"/>
      <c r="R12" s="15"/>
      <c r="S12" s="16"/>
      <c r="T12" s="15"/>
      <c r="U12" s="15"/>
      <c r="V12" s="15"/>
    </row>
    <row r="13" spans="1:22" ht="30" customHeight="1" x14ac:dyDescent="0.25">
      <c r="A13" s="13"/>
      <c r="B13" s="14"/>
      <c r="C13" s="14"/>
      <c r="D13" s="15"/>
      <c r="E13" s="15"/>
      <c r="F13" s="16"/>
      <c r="G13" s="15"/>
      <c r="H13" s="15"/>
      <c r="I13" s="15"/>
      <c r="J13" s="15"/>
      <c r="K13" s="15"/>
      <c r="L13" s="16"/>
      <c r="M13" s="15"/>
      <c r="N13" s="15"/>
      <c r="O13" s="16"/>
      <c r="P13" s="15"/>
      <c r="Q13" s="15"/>
      <c r="R13" s="15"/>
      <c r="S13" s="16"/>
      <c r="T13" s="15"/>
      <c r="U13" s="15"/>
      <c r="V13" s="15"/>
    </row>
    <row r="14" spans="1:22" ht="30" customHeight="1" x14ac:dyDescent="0.25">
      <c r="A14" s="13"/>
      <c r="B14" s="14"/>
      <c r="C14" s="14"/>
      <c r="D14" s="15"/>
      <c r="E14" s="15"/>
      <c r="F14" s="16"/>
      <c r="G14" s="15"/>
      <c r="H14" s="15"/>
      <c r="I14" s="15"/>
      <c r="J14" s="15"/>
      <c r="K14" s="15"/>
      <c r="L14" s="16"/>
      <c r="M14" s="15"/>
      <c r="N14" s="15"/>
      <c r="O14" s="16"/>
      <c r="P14" s="15"/>
      <c r="Q14" s="15"/>
      <c r="R14" s="15"/>
      <c r="S14" s="16"/>
      <c r="T14" s="15"/>
      <c r="U14" s="15"/>
      <c r="V14" s="15"/>
    </row>
    <row r="15" spans="1:22" ht="30" customHeight="1" x14ac:dyDescent="0.25">
      <c r="A15" s="13"/>
      <c r="B15" s="14"/>
      <c r="C15" s="14"/>
      <c r="D15" s="15"/>
      <c r="E15" s="15"/>
      <c r="F15" s="16"/>
      <c r="G15" s="15"/>
      <c r="H15" s="15"/>
      <c r="I15" s="15"/>
      <c r="J15" s="15"/>
      <c r="K15" s="15"/>
      <c r="L15" s="16"/>
      <c r="M15" s="15"/>
      <c r="N15" s="15"/>
      <c r="O15" s="16"/>
      <c r="P15" s="15"/>
      <c r="Q15" s="15"/>
      <c r="R15" s="15"/>
      <c r="S15" s="16"/>
      <c r="T15" s="15"/>
      <c r="U15" s="15"/>
      <c r="V15" s="15"/>
    </row>
    <row r="16" spans="1:22" ht="30" customHeight="1" x14ac:dyDescent="0.25">
      <c r="A16" s="13"/>
      <c r="B16" s="14"/>
      <c r="C16" s="14"/>
      <c r="D16" s="15"/>
      <c r="E16" s="15"/>
      <c r="F16" s="16"/>
      <c r="G16" s="15"/>
      <c r="H16" s="15"/>
      <c r="I16" s="15"/>
      <c r="J16" s="15"/>
      <c r="K16" s="15"/>
      <c r="L16" s="16"/>
      <c r="M16" s="15"/>
      <c r="N16" s="15"/>
      <c r="O16" s="16"/>
      <c r="P16" s="15"/>
      <c r="Q16" s="15"/>
      <c r="R16" s="15"/>
      <c r="S16" s="16"/>
      <c r="T16" s="15"/>
      <c r="U16" s="15"/>
      <c r="V16" s="15"/>
    </row>
    <row r="17" spans="1:22" ht="30" customHeight="1" x14ac:dyDescent="0.25">
      <c r="A17" s="13"/>
      <c r="B17" s="14"/>
      <c r="C17" s="14"/>
      <c r="D17" s="15"/>
      <c r="E17" s="15"/>
      <c r="F17" s="16"/>
      <c r="G17" s="15"/>
      <c r="H17" s="15"/>
      <c r="I17" s="15"/>
      <c r="J17" s="15"/>
      <c r="K17" s="15"/>
      <c r="L17" s="16"/>
      <c r="M17" s="15"/>
      <c r="N17" s="15"/>
      <c r="O17" s="16"/>
      <c r="P17" s="15"/>
      <c r="Q17" s="15"/>
      <c r="R17" s="15"/>
      <c r="S17" s="16"/>
      <c r="T17" s="15"/>
      <c r="U17" s="15"/>
      <c r="V17" s="15"/>
    </row>
    <row r="18" spans="1:22" ht="30" customHeight="1" x14ac:dyDescent="0.25">
      <c r="A18" s="13"/>
      <c r="B18" s="14"/>
      <c r="C18" s="14"/>
      <c r="D18" s="15"/>
      <c r="E18" s="15"/>
      <c r="F18" s="16"/>
      <c r="G18" s="15"/>
      <c r="H18" s="15"/>
      <c r="I18" s="15"/>
      <c r="J18" s="15"/>
      <c r="K18" s="15"/>
      <c r="L18" s="16"/>
      <c r="M18" s="15"/>
      <c r="N18" s="15"/>
      <c r="O18" s="16"/>
      <c r="P18" s="15"/>
      <c r="Q18" s="15"/>
      <c r="R18" s="15"/>
      <c r="S18" s="16"/>
      <c r="T18" s="15"/>
      <c r="U18" s="15"/>
      <c r="V18" s="15"/>
    </row>
    <row r="19" spans="1:22" ht="30" customHeight="1" x14ac:dyDescent="0.25">
      <c r="A19" s="13"/>
      <c r="B19" s="14"/>
      <c r="C19" s="14"/>
      <c r="D19" s="15"/>
      <c r="E19" s="15"/>
      <c r="F19" s="16"/>
      <c r="G19" s="15"/>
      <c r="H19" s="15"/>
      <c r="I19" s="15"/>
      <c r="J19" s="15"/>
      <c r="K19" s="15"/>
      <c r="L19" s="16"/>
      <c r="M19" s="15"/>
      <c r="N19" s="15"/>
      <c r="O19" s="16"/>
      <c r="P19" s="15"/>
      <c r="Q19" s="15"/>
      <c r="R19" s="15"/>
      <c r="S19" s="16"/>
      <c r="T19" s="15"/>
      <c r="U19" s="15"/>
      <c r="V19" s="15"/>
    </row>
    <row r="20" spans="1:22" ht="30" customHeight="1" x14ac:dyDescent="0.25">
      <c r="A20" s="13"/>
      <c r="B20" s="14"/>
      <c r="C20" s="14"/>
      <c r="D20" s="15"/>
      <c r="E20" s="15"/>
      <c r="F20" s="16"/>
      <c r="G20" s="15"/>
      <c r="H20" s="15"/>
      <c r="I20" s="15"/>
      <c r="J20" s="15"/>
      <c r="K20" s="15"/>
      <c r="L20" s="16"/>
      <c r="M20" s="15"/>
      <c r="N20" s="15"/>
      <c r="O20" s="16"/>
      <c r="P20" s="15"/>
      <c r="Q20" s="15"/>
      <c r="R20" s="15"/>
      <c r="S20" s="16"/>
      <c r="T20" s="15"/>
      <c r="U20" s="15"/>
      <c r="V20" s="15"/>
    </row>
    <row r="21" spans="1:22" ht="30" customHeight="1" x14ac:dyDescent="0.25">
      <c r="A21" s="17"/>
      <c r="B21" s="18"/>
      <c r="C21" s="18"/>
      <c r="D21" s="19"/>
      <c r="E21" s="19"/>
      <c r="F21" s="20"/>
      <c r="G21" s="19"/>
      <c r="H21" s="19"/>
      <c r="I21" s="19"/>
      <c r="J21" s="19"/>
      <c r="K21" s="19"/>
      <c r="L21" s="20"/>
      <c r="M21" s="19"/>
      <c r="N21" s="19"/>
      <c r="O21" s="20"/>
      <c r="P21" s="19"/>
      <c r="Q21" s="19"/>
      <c r="R21" s="19"/>
      <c r="S21" s="20"/>
      <c r="T21" s="19"/>
      <c r="U21" s="19"/>
      <c r="V21" s="19"/>
    </row>
    <row r="22" spans="1:22" ht="30" customHeight="1" x14ac:dyDescent="0.25">
      <c r="A22" s="2"/>
      <c r="B22" s="2"/>
      <c r="C22" s="2"/>
      <c r="D22" s="3"/>
      <c r="E22" s="3"/>
      <c r="F22" s="4"/>
      <c r="G22" s="3"/>
      <c r="H22" s="3"/>
      <c r="I22" s="3"/>
      <c r="J22" s="3"/>
      <c r="K22" s="3"/>
      <c r="L22" s="4"/>
      <c r="M22" s="3"/>
      <c r="N22" s="3"/>
      <c r="O22" s="4"/>
      <c r="P22" s="3"/>
      <c r="Q22" s="3"/>
      <c r="R22" s="3"/>
      <c r="S22" s="4"/>
      <c r="T22" s="3"/>
      <c r="U22" s="3"/>
      <c r="V22" s="3"/>
    </row>
  </sheetData>
  <mergeCells count="21">
    <mergeCell ref="M2:M3"/>
    <mergeCell ref="T1:V1"/>
    <mergeCell ref="G1:N1"/>
    <mergeCell ref="A1:E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V2:V3"/>
    <mergeCell ref="U2:U3"/>
    <mergeCell ref="P1:R1"/>
    <mergeCell ref="N2:N3"/>
    <mergeCell ref="P2:P3"/>
    <mergeCell ref="Q2:R2"/>
    <mergeCell ref="T2:T3"/>
  </mergeCells>
  <pageMargins left="0.23622047244094491" right="0.23622047244094491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workbookViewId="0">
      <selection sqref="A1:E1"/>
    </sheetView>
  </sheetViews>
  <sheetFormatPr defaultRowHeight="15" x14ac:dyDescent="0.25"/>
  <cols>
    <col min="1" max="1" width="14.28515625" customWidth="1"/>
    <col min="2" max="2" width="6.28515625" customWidth="1"/>
    <col min="3" max="5" width="14.28515625" customWidth="1"/>
    <col min="6" max="6" width="0.85546875" customWidth="1"/>
    <col min="7" max="11" width="14.28515625" customWidth="1"/>
    <col min="12" max="12" width="0.85546875" customWidth="1"/>
    <col min="13" max="14" width="14.28515625" customWidth="1"/>
    <col min="15" max="15" width="0.85546875" customWidth="1"/>
    <col min="16" max="18" width="14.28515625" customWidth="1"/>
    <col min="19" max="19" width="0.85546875" customWidth="1"/>
    <col min="20" max="22" width="14.28515625" customWidth="1"/>
  </cols>
  <sheetData>
    <row r="1" spans="1:22" s="30" customFormat="1" ht="26.25" customHeight="1" x14ac:dyDescent="0.25">
      <c r="A1" s="33" t="s">
        <v>14</v>
      </c>
      <c r="B1" s="34"/>
      <c r="C1" s="34"/>
      <c r="D1" s="34"/>
      <c r="E1" s="35"/>
      <c r="F1" s="28"/>
      <c r="G1" s="46" t="s">
        <v>5</v>
      </c>
      <c r="H1" s="47"/>
      <c r="I1" s="47"/>
      <c r="J1" s="47"/>
      <c r="K1" s="47"/>
      <c r="L1" s="47"/>
      <c r="M1" s="47"/>
      <c r="N1" s="48"/>
      <c r="O1" s="28"/>
      <c r="P1" s="33" t="s">
        <v>46</v>
      </c>
      <c r="Q1" s="34"/>
      <c r="R1" s="35"/>
      <c r="S1" s="29"/>
      <c r="T1" s="45" t="s">
        <v>7</v>
      </c>
      <c r="U1" s="45"/>
      <c r="V1" s="45"/>
    </row>
    <row r="2" spans="1:22" s="23" customFormat="1" ht="26.25" customHeight="1" x14ac:dyDescent="0.3">
      <c r="A2" s="49" t="s">
        <v>0</v>
      </c>
      <c r="B2" s="49" t="s">
        <v>1</v>
      </c>
      <c r="C2" s="49" t="s">
        <v>2</v>
      </c>
      <c r="D2" s="31" t="s">
        <v>3</v>
      </c>
      <c r="E2" s="31" t="s">
        <v>4</v>
      </c>
      <c r="F2" s="21"/>
      <c r="G2" s="39" t="s">
        <v>8</v>
      </c>
      <c r="H2" s="41" t="s">
        <v>21</v>
      </c>
      <c r="I2" s="41" t="s">
        <v>47</v>
      </c>
      <c r="J2" s="43" t="s">
        <v>15</v>
      </c>
      <c r="K2" s="43" t="s">
        <v>16</v>
      </c>
      <c r="L2" s="27"/>
      <c r="M2" s="41" t="s">
        <v>9</v>
      </c>
      <c r="N2" s="36" t="s">
        <v>10</v>
      </c>
      <c r="O2" s="21"/>
      <c r="P2" s="31" t="s">
        <v>11</v>
      </c>
      <c r="Q2" s="38" t="s">
        <v>6</v>
      </c>
      <c r="R2" s="38"/>
      <c r="S2" s="22"/>
      <c r="T2" s="31" t="s">
        <v>25</v>
      </c>
      <c r="U2" s="31" t="s">
        <v>26</v>
      </c>
      <c r="V2" s="31" t="s">
        <v>35</v>
      </c>
    </row>
    <row r="3" spans="1:22" s="26" customFormat="1" ht="48.75" customHeight="1" x14ac:dyDescent="0.3">
      <c r="A3" s="50"/>
      <c r="B3" s="50"/>
      <c r="C3" s="50"/>
      <c r="D3" s="32"/>
      <c r="E3" s="32"/>
      <c r="F3" s="25"/>
      <c r="G3" s="40"/>
      <c r="H3" s="42"/>
      <c r="I3" s="42"/>
      <c r="J3" s="44"/>
      <c r="K3" s="44"/>
      <c r="L3" s="25"/>
      <c r="M3" s="42"/>
      <c r="N3" s="37"/>
      <c r="O3" s="25"/>
      <c r="P3" s="32"/>
      <c r="Q3" s="24" t="s">
        <v>12</v>
      </c>
      <c r="R3" s="24" t="s">
        <v>13</v>
      </c>
      <c r="S3" s="25"/>
      <c r="T3" s="32"/>
      <c r="U3" s="32"/>
      <c r="V3" s="32"/>
    </row>
    <row r="4" spans="1:22" x14ac:dyDescent="0.25">
      <c r="A4" s="1">
        <v>42402</v>
      </c>
      <c r="B4" s="2">
        <v>1</v>
      </c>
      <c r="C4" s="2" t="s">
        <v>33</v>
      </c>
      <c r="D4" s="3">
        <v>535.5</v>
      </c>
      <c r="E4" s="3"/>
      <c r="F4" s="4"/>
      <c r="G4" s="3">
        <v>442.56</v>
      </c>
      <c r="H4" s="3"/>
      <c r="I4" s="3"/>
      <c r="J4" s="3"/>
      <c r="K4" s="3" t="s">
        <v>17</v>
      </c>
      <c r="L4" s="4"/>
      <c r="M4" s="3"/>
      <c r="N4" s="3"/>
      <c r="O4" s="4"/>
      <c r="P4" s="3">
        <v>92.94</v>
      </c>
      <c r="Q4" s="3"/>
      <c r="R4" s="3"/>
      <c r="S4" s="4"/>
      <c r="T4" s="3"/>
      <c r="U4" s="3"/>
      <c r="V4" s="3"/>
    </row>
    <row r="5" spans="1:22" x14ac:dyDescent="0.25">
      <c r="A5" s="1">
        <v>42408</v>
      </c>
      <c r="B5" s="2">
        <v>2</v>
      </c>
      <c r="C5" s="2" t="s">
        <v>18</v>
      </c>
      <c r="D5" s="3">
        <v>1349.15</v>
      </c>
      <c r="E5" s="3"/>
      <c r="F5" s="4"/>
      <c r="G5" s="3"/>
      <c r="H5" s="3"/>
      <c r="I5" s="3">
        <v>1115</v>
      </c>
      <c r="J5" s="3"/>
      <c r="K5" s="3" t="s">
        <v>19</v>
      </c>
      <c r="L5" s="4"/>
      <c r="M5" s="3"/>
      <c r="N5" s="3"/>
      <c r="O5" s="4"/>
      <c r="P5" s="3">
        <v>234.15</v>
      </c>
      <c r="Q5" s="3"/>
      <c r="R5" s="3"/>
      <c r="S5" s="4"/>
      <c r="T5" s="3"/>
      <c r="U5" s="3"/>
      <c r="V5" s="3"/>
    </row>
    <row r="6" spans="1:22" x14ac:dyDescent="0.25">
      <c r="A6" s="1">
        <v>42409</v>
      </c>
      <c r="B6" s="2">
        <v>3</v>
      </c>
      <c r="C6" s="2" t="s">
        <v>20</v>
      </c>
      <c r="D6" s="3">
        <v>210.24</v>
      </c>
      <c r="E6" s="3"/>
      <c r="F6" s="4"/>
      <c r="G6" s="3"/>
      <c r="H6" s="3">
        <v>173.75</v>
      </c>
      <c r="I6" s="3"/>
      <c r="J6" s="3"/>
      <c r="K6" s="3" t="s">
        <v>22</v>
      </c>
      <c r="L6" s="4"/>
      <c r="M6" s="3"/>
      <c r="N6" s="3"/>
      <c r="O6" s="4"/>
      <c r="P6" s="3">
        <v>36.49</v>
      </c>
      <c r="Q6" s="3"/>
      <c r="R6" s="3"/>
      <c r="S6" s="4"/>
      <c r="T6" s="3"/>
      <c r="U6" s="3"/>
      <c r="V6" s="3"/>
    </row>
    <row r="7" spans="1:22" x14ac:dyDescent="0.25">
      <c r="A7" s="1">
        <v>42409</v>
      </c>
      <c r="B7" s="2">
        <v>4</v>
      </c>
      <c r="C7" s="2" t="s">
        <v>23</v>
      </c>
      <c r="D7" s="3">
        <v>161.68</v>
      </c>
      <c r="E7" s="3"/>
      <c r="F7" s="4"/>
      <c r="G7" s="3"/>
      <c r="H7" s="3">
        <f>133.62*0.6</f>
        <v>80.171999999999997</v>
      </c>
      <c r="I7" s="3"/>
      <c r="J7" s="3">
        <f>161.68*0.4</f>
        <v>64.672000000000011</v>
      </c>
      <c r="K7" s="3" t="s">
        <v>24</v>
      </c>
      <c r="L7" s="4"/>
      <c r="M7" s="3"/>
      <c r="N7" s="3"/>
      <c r="O7" s="4"/>
      <c r="P7" s="3">
        <f>28.06*0.6</f>
        <v>16.835999999999999</v>
      </c>
      <c r="Q7" s="3"/>
      <c r="R7" s="3"/>
      <c r="S7" s="4"/>
      <c r="T7" s="3"/>
      <c r="U7" s="3"/>
      <c r="V7" s="3"/>
    </row>
    <row r="8" spans="1:22" x14ac:dyDescent="0.25">
      <c r="A8" s="1">
        <v>42410</v>
      </c>
      <c r="B8" s="2">
        <v>5</v>
      </c>
      <c r="C8" s="2" t="s">
        <v>27</v>
      </c>
      <c r="D8" s="3">
        <v>58.64</v>
      </c>
      <c r="E8" s="3"/>
      <c r="F8" s="4"/>
      <c r="G8" s="3"/>
      <c r="H8" s="3">
        <f>48.46+10.18/2</f>
        <v>53.55</v>
      </c>
      <c r="I8" s="3"/>
      <c r="J8" s="3"/>
      <c r="K8" s="3" t="s">
        <v>28</v>
      </c>
      <c r="L8" s="4"/>
      <c r="M8" s="3"/>
      <c r="N8" s="3"/>
      <c r="O8" s="4"/>
      <c r="P8" s="3">
        <f>10.18/2</f>
        <v>5.09</v>
      </c>
      <c r="Q8" s="3"/>
      <c r="R8" s="3"/>
      <c r="S8" s="4"/>
      <c r="T8" s="3"/>
      <c r="U8" s="3"/>
      <c r="V8" s="3"/>
    </row>
    <row r="9" spans="1:22" x14ac:dyDescent="0.25">
      <c r="A9" s="1">
        <v>42419</v>
      </c>
      <c r="B9" s="2">
        <v>6</v>
      </c>
      <c r="C9" s="2" t="s">
        <v>29</v>
      </c>
      <c r="D9" s="3">
        <v>45</v>
      </c>
      <c r="E9" s="3"/>
      <c r="F9" s="4"/>
      <c r="G9" s="3"/>
      <c r="H9" s="3">
        <v>45</v>
      </c>
      <c r="I9" s="3"/>
      <c r="J9" s="3"/>
      <c r="K9" s="3" t="s">
        <v>30</v>
      </c>
      <c r="L9" s="4"/>
      <c r="M9" s="3"/>
      <c r="N9" s="3">
        <v>45</v>
      </c>
      <c r="O9" s="4"/>
      <c r="P9" s="3">
        <f>45*0.21</f>
        <v>9.4499999999999993</v>
      </c>
      <c r="Q9" s="3"/>
      <c r="R9" s="3">
        <f>45*0.21</f>
        <v>9.4499999999999993</v>
      </c>
      <c r="S9" s="4"/>
      <c r="T9" s="3"/>
      <c r="U9" s="3"/>
      <c r="V9" s="3"/>
    </row>
    <row r="10" spans="1:22" x14ac:dyDescent="0.25">
      <c r="A10" s="1">
        <v>42420</v>
      </c>
      <c r="B10" s="2">
        <v>7</v>
      </c>
      <c r="C10" s="2" t="s">
        <v>31</v>
      </c>
      <c r="D10" s="3">
        <v>2315</v>
      </c>
      <c r="E10" s="3"/>
      <c r="F10" s="4"/>
      <c r="G10" s="3"/>
      <c r="H10" s="3"/>
      <c r="I10" s="3">
        <v>2315</v>
      </c>
      <c r="J10" s="3"/>
      <c r="K10" s="3" t="s">
        <v>32</v>
      </c>
      <c r="L10" s="4"/>
      <c r="M10" s="3">
        <v>2315</v>
      </c>
      <c r="N10" s="3"/>
      <c r="O10" s="4"/>
      <c r="P10" s="3">
        <f>2315*0.21</f>
        <v>486.15</v>
      </c>
      <c r="Q10" s="3">
        <f>2315*0.21</f>
        <v>486.15</v>
      </c>
      <c r="R10" s="3"/>
      <c r="S10" s="4"/>
      <c r="T10" s="3"/>
      <c r="U10" s="3"/>
      <c r="V10" s="3"/>
    </row>
    <row r="11" spans="1:22" x14ac:dyDescent="0.25">
      <c r="A11" s="1">
        <v>42422</v>
      </c>
      <c r="B11" s="2">
        <v>8</v>
      </c>
      <c r="C11" s="2" t="s">
        <v>33</v>
      </c>
      <c r="D11" s="3"/>
      <c r="E11" s="3">
        <v>40.29</v>
      </c>
      <c r="F11" s="4"/>
      <c r="G11" s="3">
        <f>-33.3*0.6</f>
        <v>-19.979999999999997</v>
      </c>
      <c r="H11" s="3"/>
      <c r="I11" s="3"/>
      <c r="J11" s="3">
        <f>-40.29*0.4</f>
        <v>-16.116</v>
      </c>
      <c r="K11" s="3" t="s">
        <v>34</v>
      </c>
      <c r="L11" s="4"/>
      <c r="M11" s="3"/>
      <c r="N11" s="3"/>
      <c r="O11" s="4"/>
      <c r="P11" s="3"/>
      <c r="Q11" s="3"/>
      <c r="R11" s="3"/>
      <c r="S11" s="4"/>
      <c r="T11" s="3"/>
      <c r="U11" s="3">
        <f>33.3*0.6</f>
        <v>19.979999999999997</v>
      </c>
      <c r="V11" s="3">
        <f>6.99*0.6</f>
        <v>4.194</v>
      </c>
    </row>
    <row r="12" spans="1:22" x14ac:dyDescent="0.25">
      <c r="A12" s="1">
        <v>42424</v>
      </c>
      <c r="B12" s="2">
        <v>9</v>
      </c>
      <c r="C12" s="2" t="s">
        <v>36</v>
      </c>
      <c r="D12" s="3">
        <v>197.12</v>
      </c>
      <c r="E12" s="3"/>
      <c r="F12" s="4"/>
      <c r="G12" s="3"/>
      <c r="H12" s="3">
        <v>197.12</v>
      </c>
      <c r="I12" s="3"/>
      <c r="J12" s="3"/>
      <c r="K12" s="3" t="s">
        <v>37</v>
      </c>
      <c r="L12" s="4"/>
      <c r="M12" s="3"/>
      <c r="N12" s="3"/>
      <c r="O12" s="4"/>
      <c r="P12" s="3"/>
      <c r="Q12" s="3"/>
      <c r="R12" s="3"/>
      <c r="S12" s="4"/>
      <c r="T12" s="3"/>
      <c r="U12" s="3"/>
      <c r="V12" s="3"/>
    </row>
    <row r="13" spans="1:22" x14ac:dyDescent="0.25">
      <c r="A13" s="1">
        <v>42427</v>
      </c>
      <c r="B13" s="2">
        <v>10</v>
      </c>
      <c r="C13" s="2" t="s">
        <v>38</v>
      </c>
      <c r="D13" s="3">
        <v>242</v>
      </c>
      <c r="E13" s="3"/>
      <c r="F13" s="4"/>
      <c r="G13" s="3"/>
      <c r="H13" s="3">
        <v>242</v>
      </c>
      <c r="I13" s="3"/>
      <c r="J13" s="3"/>
      <c r="K13" s="3" t="s">
        <v>39</v>
      </c>
      <c r="L13" s="4"/>
      <c r="M13" s="3"/>
      <c r="N13" s="3"/>
      <c r="O13" s="4"/>
      <c r="P13" s="3">
        <v>0</v>
      </c>
      <c r="Q13" s="3"/>
      <c r="R13" s="3"/>
      <c r="S13" s="4"/>
      <c r="T13" s="3"/>
      <c r="U13" s="3"/>
      <c r="V13" s="3"/>
    </row>
    <row r="14" spans="1:22" x14ac:dyDescent="0.25">
      <c r="A14" s="1">
        <v>42428</v>
      </c>
      <c r="B14" s="2">
        <v>11</v>
      </c>
      <c r="C14" s="2" t="s">
        <v>40</v>
      </c>
      <c r="D14" s="3">
        <v>199.36</v>
      </c>
      <c r="E14" s="3"/>
      <c r="F14" s="4"/>
      <c r="G14" s="3">
        <v>164.75</v>
      </c>
      <c r="H14" s="3"/>
      <c r="I14" s="3"/>
      <c r="J14" s="3"/>
      <c r="K14" s="3" t="s">
        <v>41</v>
      </c>
      <c r="L14" s="4"/>
      <c r="M14" s="3"/>
      <c r="N14" s="3"/>
      <c r="O14" s="4"/>
      <c r="P14" s="3">
        <v>34.61</v>
      </c>
      <c r="Q14" s="3"/>
      <c r="R14" s="3"/>
      <c r="S14" s="4"/>
      <c r="T14" s="3"/>
      <c r="U14" s="3"/>
      <c r="V14" s="3"/>
    </row>
    <row r="15" spans="1:22" x14ac:dyDescent="0.25">
      <c r="A15" s="1">
        <v>42428</v>
      </c>
      <c r="B15" s="2">
        <v>12</v>
      </c>
      <c r="C15" s="2" t="s">
        <v>42</v>
      </c>
      <c r="D15" s="3">
        <v>144.94999999999999</v>
      </c>
      <c r="E15" s="3"/>
      <c r="F15" s="4"/>
      <c r="G15" s="3"/>
      <c r="H15" s="3">
        <v>144.94999999999999</v>
      </c>
      <c r="I15" s="3"/>
      <c r="J15" s="3"/>
      <c r="K15" s="3" t="s">
        <v>43</v>
      </c>
      <c r="L15" s="4"/>
      <c r="M15" s="3"/>
      <c r="N15" s="3"/>
      <c r="O15" s="4"/>
      <c r="P15" s="3">
        <v>0</v>
      </c>
      <c r="Q15" s="3"/>
      <c r="R15" s="3"/>
      <c r="S15" s="4"/>
      <c r="T15" s="3"/>
      <c r="U15" s="3"/>
      <c r="V15" s="3"/>
    </row>
    <row r="16" spans="1:22" x14ac:dyDescent="0.25">
      <c r="A16" s="1">
        <v>42428</v>
      </c>
      <c r="B16" s="2">
        <v>13</v>
      </c>
      <c r="C16" s="2" t="s">
        <v>44</v>
      </c>
      <c r="D16" s="3">
        <v>20.420000000000002</v>
      </c>
      <c r="E16" s="3"/>
      <c r="F16" s="4"/>
      <c r="G16" s="3"/>
      <c r="H16" s="3">
        <v>20.420000000000002</v>
      </c>
      <c r="I16" s="3"/>
      <c r="J16" s="3"/>
      <c r="K16" s="3" t="s">
        <v>45</v>
      </c>
      <c r="L16" s="4"/>
      <c r="M16" s="3"/>
      <c r="N16" s="3"/>
      <c r="O16" s="4"/>
      <c r="P16" s="3">
        <v>0</v>
      </c>
      <c r="Q16" s="3"/>
      <c r="R16" s="3"/>
      <c r="S16" s="4"/>
      <c r="T16" s="3"/>
      <c r="U16" s="3"/>
      <c r="V16" s="3"/>
    </row>
    <row r="17" spans="1:22" x14ac:dyDescent="0.25">
      <c r="A17" s="1"/>
      <c r="B17" s="2"/>
      <c r="C17" s="2"/>
      <c r="D17" s="3"/>
      <c r="E17" s="3"/>
      <c r="F17" s="4"/>
      <c r="G17" s="3"/>
      <c r="H17" s="3"/>
      <c r="I17" s="3"/>
      <c r="J17" s="3"/>
      <c r="K17" s="3"/>
      <c r="L17" s="4"/>
      <c r="M17" s="3"/>
      <c r="N17" s="3"/>
      <c r="O17" s="4"/>
      <c r="P17" s="3"/>
      <c r="Q17" s="3"/>
      <c r="R17" s="3"/>
      <c r="S17" s="4"/>
      <c r="T17" s="3"/>
      <c r="U17" s="3"/>
      <c r="V17" s="3"/>
    </row>
    <row r="18" spans="1:22" x14ac:dyDescent="0.25">
      <c r="A18" s="1"/>
      <c r="B18" s="2"/>
      <c r="C18" s="2"/>
      <c r="D18" s="3"/>
      <c r="E18" s="3"/>
      <c r="F18" s="4"/>
      <c r="G18" s="3"/>
      <c r="H18" s="3"/>
      <c r="I18" s="3"/>
      <c r="J18" s="3"/>
      <c r="K18" s="3"/>
      <c r="L18" s="4"/>
      <c r="M18" s="3"/>
      <c r="N18" s="3"/>
      <c r="O18" s="4"/>
      <c r="P18" s="3"/>
      <c r="Q18" s="3"/>
      <c r="R18" s="3"/>
      <c r="S18" s="4"/>
      <c r="T18" s="3"/>
      <c r="U18" s="3"/>
      <c r="V18" s="3"/>
    </row>
    <row r="19" spans="1:22" x14ac:dyDescent="0.25">
      <c r="A19" s="1"/>
      <c r="B19" s="2"/>
      <c r="C19" s="2"/>
      <c r="D19" s="3"/>
      <c r="E19" s="3"/>
      <c r="F19" s="4"/>
      <c r="G19" s="3"/>
      <c r="H19" s="3"/>
      <c r="I19" s="3"/>
      <c r="J19" s="3"/>
      <c r="K19" s="3"/>
      <c r="L19" s="4"/>
      <c r="M19" s="3"/>
      <c r="N19" s="3"/>
      <c r="O19" s="4"/>
      <c r="P19" s="3"/>
      <c r="Q19" s="3"/>
      <c r="R19" s="3"/>
      <c r="S19" s="4"/>
      <c r="T19" s="3"/>
      <c r="U19" s="3"/>
      <c r="V19" s="3"/>
    </row>
    <row r="20" spans="1:22" x14ac:dyDescent="0.25">
      <c r="A20" s="1"/>
      <c r="B20" s="2"/>
      <c r="C20" s="2"/>
      <c r="D20" s="3"/>
      <c r="E20" s="3"/>
      <c r="F20" s="4"/>
      <c r="G20" s="3"/>
      <c r="H20" s="3"/>
      <c r="I20" s="3"/>
      <c r="J20" s="3"/>
      <c r="K20" s="3"/>
      <c r="L20" s="4"/>
      <c r="M20" s="3"/>
      <c r="N20" s="3"/>
      <c r="O20" s="4"/>
      <c r="P20" s="3"/>
      <c r="Q20" s="3"/>
      <c r="R20" s="3"/>
      <c r="S20" s="4"/>
      <c r="T20" s="3"/>
      <c r="U20" s="3"/>
      <c r="V20" s="3"/>
    </row>
    <row r="21" spans="1:22" x14ac:dyDescent="0.25">
      <c r="A21" s="5"/>
      <c r="B21" s="6"/>
      <c r="C21" s="6"/>
      <c r="D21" s="7"/>
      <c r="E21" s="7"/>
      <c r="F21" s="8"/>
      <c r="G21" s="7"/>
      <c r="H21" s="7"/>
      <c r="I21" s="7"/>
      <c r="J21" s="7"/>
      <c r="K21" s="7"/>
      <c r="L21" s="8"/>
      <c r="M21" s="7"/>
      <c r="N21" s="7"/>
      <c r="O21" s="8"/>
      <c r="P21" s="7"/>
      <c r="Q21" s="7"/>
      <c r="R21" s="7"/>
      <c r="S21" s="8"/>
      <c r="T21" s="7"/>
      <c r="U21" s="7"/>
      <c r="V21" s="7"/>
    </row>
    <row r="22" spans="1:22" x14ac:dyDescent="0.25">
      <c r="A22" s="2"/>
      <c r="B22" s="2"/>
      <c r="C22" s="2"/>
      <c r="D22" s="3">
        <f>SUM(D4:D21)</f>
        <v>5479.0599999999995</v>
      </c>
      <c r="E22" s="3">
        <f t="shared" ref="E22:V22" si="0">SUM(E4:E21)</f>
        <v>40.29</v>
      </c>
      <c r="F22" s="4"/>
      <c r="G22" s="3">
        <f t="shared" si="0"/>
        <v>587.32999999999993</v>
      </c>
      <c r="H22" s="3">
        <f t="shared" si="0"/>
        <v>956.96199999999988</v>
      </c>
      <c r="I22" s="3">
        <f t="shared" si="0"/>
        <v>3430</v>
      </c>
      <c r="J22" s="3">
        <f t="shared" si="0"/>
        <v>48.556000000000012</v>
      </c>
      <c r="K22" s="3">
        <f t="shared" si="0"/>
        <v>0</v>
      </c>
      <c r="L22" s="4"/>
      <c r="M22" s="3">
        <f t="shared" si="0"/>
        <v>2315</v>
      </c>
      <c r="N22" s="3">
        <f t="shared" si="0"/>
        <v>45</v>
      </c>
      <c r="O22" s="4"/>
      <c r="P22" s="3">
        <f t="shared" si="0"/>
        <v>915.71600000000001</v>
      </c>
      <c r="Q22" s="3">
        <f t="shared" si="0"/>
        <v>486.15</v>
      </c>
      <c r="R22" s="3">
        <f t="shared" si="0"/>
        <v>9.4499999999999993</v>
      </c>
      <c r="S22" s="4"/>
      <c r="T22" s="3">
        <f t="shared" si="0"/>
        <v>0</v>
      </c>
      <c r="U22" s="3">
        <f t="shared" si="0"/>
        <v>19.979999999999997</v>
      </c>
      <c r="V22" s="3">
        <f t="shared" si="0"/>
        <v>4.194</v>
      </c>
    </row>
  </sheetData>
  <mergeCells count="21">
    <mergeCell ref="A1:E1"/>
    <mergeCell ref="G1:N1"/>
    <mergeCell ref="T1:V1"/>
    <mergeCell ref="P1:R1"/>
    <mergeCell ref="A2:A3"/>
    <mergeCell ref="B2:B3"/>
    <mergeCell ref="C2:C3"/>
    <mergeCell ref="D2:D3"/>
    <mergeCell ref="E2:E3"/>
    <mergeCell ref="V2:V3"/>
    <mergeCell ref="G2:G3"/>
    <mergeCell ref="H2:H3"/>
    <mergeCell ref="I2:I3"/>
    <mergeCell ref="J2:J3"/>
    <mergeCell ref="K2:K3"/>
    <mergeCell ref="M2:M3"/>
    <mergeCell ref="N2:N3"/>
    <mergeCell ref="P2:P3"/>
    <mergeCell ref="Q2:R2"/>
    <mergeCell ref="T2:T3"/>
    <mergeCell ref="U2:U3"/>
  </mergeCells>
  <pageMargins left="0.31496062992125984" right="0.31496062992125984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Blanco</vt:lpstr>
      <vt:lpstr>Oef pag 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Vandenhende</dc:creator>
  <cp:lastModifiedBy>Michael Vandenhende</cp:lastModifiedBy>
  <cp:lastPrinted>2017-02-24T08:09:27Z</cp:lastPrinted>
  <dcterms:created xsi:type="dcterms:W3CDTF">2017-02-23T11:58:49Z</dcterms:created>
  <dcterms:modified xsi:type="dcterms:W3CDTF">2017-02-24T08:10:57Z</dcterms:modified>
</cp:coreProperties>
</file>